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2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42" i="1" l="1"/>
  <c r="B191" i="1"/>
  <c r="A191" i="1"/>
  <c r="L190" i="1"/>
  <c r="J190" i="1"/>
  <c r="I190" i="1"/>
  <c r="H190" i="1"/>
  <c r="G190" i="1"/>
  <c r="F190" i="1"/>
  <c r="B181" i="1"/>
  <c r="A181" i="1"/>
  <c r="L180" i="1"/>
  <c r="J180" i="1"/>
  <c r="J191" i="1" s="1"/>
  <c r="I180" i="1"/>
  <c r="H180" i="1"/>
  <c r="G180" i="1"/>
  <c r="G191" i="1" s="1"/>
  <c r="F180" i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L154" i="1" s="1"/>
  <c r="J153" i="1"/>
  <c r="I153" i="1"/>
  <c r="H153" i="1"/>
  <c r="G153" i="1"/>
  <c r="F153" i="1"/>
  <c r="B144" i="1"/>
  <c r="A144" i="1"/>
  <c r="B135" i="1"/>
  <c r="A135" i="1"/>
  <c r="L134" i="1"/>
  <c r="J134" i="1"/>
  <c r="I134" i="1"/>
  <c r="H134" i="1"/>
  <c r="G134" i="1"/>
  <c r="F134" i="1"/>
  <c r="B125" i="1"/>
  <c r="A125" i="1"/>
  <c r="L135" i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16" i="1"/>
  <c r="J105" i="1"/>
  <c r="J116" i="1" s="1"/>
  <c r="I105" i="1"/>
  <c r="I116" i="1" s="1"/>
  <c r="H105" i="1"/>
  <c r="H116" i="1" s="1"/>
  <c r="G105" i="1"/>
  <c r="G116" i="1" s="1"/>
  <c r="F105" i="1"/>
  <c r="F116" i="1" s="1"/>
  <c r="B98" i="1"/>
  <c r="A98" i="1"/>
  <c r="L97" i="1"/>
  <c r="J97" i="1"/>
  <c r="I97" i="1"/>
  <c r="H97" i="1"/>
  <c r="G97" i="1"/>
  <c r="F97" i="1"/>
  <c r="B88" i="1"/>
  <c r="A88" i="1"/>
  <c r="L98" i="1"/>
  <c r="J87" i="1"/>
  <c r="J98" i="1" s="1"/>
  <c r="I87" i="1"/>
  <c r="I98" i="1" s="1"/>
  <c r="H87" i="1"/>
  <c r="H98" i="1" s="1"/>
  <c r="G87" i="1"/>
  <c r="G98" i="1" s="1"/>
  <c r="F87" i="1"/>
  <c r="F98" i="1" s="1"/>
  <c r="B79" i="1"/>
  <c r="A79" i="1"/>
  <c r="L78" i="1"/>
  <c r="J78" i="1"/>
  <c r="I78" i="1"/>
  <c r="H78" i="1"/>
  <c r="G78" i="1"/>
  <c r="F78" i="1"/>
  <c r="B69" i="1"/>
  <c r="A69" i="1"/>
  <c r="L79" i="1"/>
  <c r="J68" i="1"/>
  <c r="J79" i="1" s="1"/>
  <c r="I68" i="1"/>
  <c r="I79" i="1" s="1"/>
  <c r="H68" i="1"/>
  <c r="H79" i="1" s="1"/>
  <c r="G68" i="1"/>
  <c r="G79" i="1" s="1"/>
  <c r="F68" i="1"/>
  <c r="F79" i="1" s="1"/>
  <c r="B61" i="1"/>
  <c r="A61" i="1"/>
  <c r="L60" i="1"/>
  <c r="J60" i="1"/>
  <c r="I60" i="1"/>
  <c r="H60" i="1"/>
  <c r="G60" i="1"/>
  <c r="F60" i="1"/>
  <c r="B51" i="1"/>
  <c r="A51" i="1"/>
  <c r="L61" i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L191" i="1" l="1"/>
  <c r="G154" i="1"/>
  <c r="G192" i="1" s="1"/>
  <c r="H24" i="1"/>
  <c r="H42" i="1"/>
  <c r="I24" i="1"/>
  <c r="F191" i="1"/>
  <c r="I191" i="1"/>
  <c r="I154" i="1"/>
  <c r="F154" i="1"/>
  <c r="J154" i="1"/>
  <c r="J192" i="1" s="1"/>
  <c r="H191" i="1"/>
  <c r="H154" i="1"/>
  <c r="L192" i="1"/>
  <c r="F192" i="1" l="1"/>
  <c r="H192" i="1"/>
  <c r="I192" i="1"/>
</calcChain>
</file>

<file path=xl/sharedStrings.xml><?xml version="1.0" encoding="utf-8"?>
<sst xmlns="http://schemas.openxmlformats.org/spreadsheetml/2006/main" count="259" uniqueCount="76">
  <si>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</si>
  <si>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</si>
  <si>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</si>
  <si>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</si>
  <si>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</si>
  <si>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</si>
  <si>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</si>
  <si>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</si>
  <si>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</si>
  <si>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</si>
  <si>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</si>
  <si>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</si>
  <si>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</si>
  <si>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</si>
  <si>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</si>
  <si>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</si>
  <si>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</si>
  <si>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</si>
  <si>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</si>
  <si>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</si>
  <si>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</si>
  <si>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</si>
  <si>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</si>
  <si>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</si>
  <si>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</si>
  <si>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</si>
  <si>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</si>
  <si>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</si>
  <si>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</si>
  <si>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</si>
  <si>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</si>
  <si>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</si>
  <si>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</si>
  <si>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</si>
  <si>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</si>
  <si>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</si>
  <si>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</si>
  <si>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</si>
  <si>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</si>
  <si>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Тростянская ОШ</t>
  </si>
  <si>
    <t>Директор школы</t>
  </si>
  <si>
    <t>Листишенкова Т.Н.</t>
  </si>
  <si>
    <t>салат</t>
  </si>
  <si>
    <t>Курица отварная</t>
  </si>
  <si>
    <t>чай с сахаром</t>
  </si>
  <si>
    <t>ржаной</t>
  </si>
  <si>
    <t>каша молочная рисовая</t>
  </si>
  <si>
    <t>какао с молоком</t>
  </si>
  <si>
    <t>рис отварной</t>
  </si>
  <si>
    <t>чай с лимоном</t>
  </si>
  <si>
    <t xml:space="preserve">голубцы ленивые </t>
  </si>
  <si>
    <t>компот из сухофруктов</t>
  </si>
  <si>
    <t>гуляш</t>
  </si>
  <si>
    <t>Макароны отварные с маслом слив.</t>
  </si>
  <si>
    <t>кофейный напиток</t>
  </si>
  <si>
    <t>батон</t>
  </si>
  <si>
    <t xml:space="preserve">кофейный напиток с молоком </t>
  </si>
  <si>
    <t xml:space="preserve">Рагу овощное </t>
  </si>
  <si>
    <t>Котлета мясная</t>
  </si>
  <si>
    <t>пюре картофельное</t>
  </si>
  <si>
    <t>рыба припущенная</t>
  </si>
  <si>
    <t>Каша  гречневая  рассыпчатая</t>
  </si>
  <si>
    <t>бифштекс мясной</t>
  </si>
  <si>
    <t>Плов из птицы</t>
  </si>
  <si>
    <t xml:space="preserve">Макароны отварные с маслом сливочным </t>
  </si>
  <si>
    <t>фрукт</t>
  </si>
  <si>
    <t>поджарка</t>
  </si>
  <si>
    <t>из свежих  овощей с маслом раст</t>
  </si>
  <si>
    <t xml:space="preserve"> из свежих овощей с маслом раст</t>
  </si>
  <si>
    <t>кисель</t>
  </si>
  <si>
    <t xml:space="preserve"> из свежих овощей с маслом раст </t>
  </si>
  <si>
    <t>компот</t>
  </si>
  <si>
    <t xml:space="preserve">закуска </t>
  </si>
  <si>
    <t xml:space="preserve"> из свежих овошей с маслом раст</t>
  </si>
  <si>
    <t>жаркое по - домашнему</t>
  </si>
  <si>
    <t>из свежих овощей с маслом 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</si>
</sst>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tabSelected="1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K71" sqref="K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21</v>
      </c>
      <c r="H6" s="40">
        <v>14</v>
      </c>
      <c r="I6" s="40">
        <v>0</v>
      </c>
      <c r="J6" s="40">
        <v>189</v>
      </c>
      <c r="K6" s="41">
        <v>637</v>
      </c>
      <c r="L6" s="40">
        <v>27.96</v>
      </c>
    </row>
    <row r="7" spans="1:12" ht="15" x14ac:dyDescent="0.25">
      <c r="A7" s="23"/>
      <c r="B7" s="15"/>
      <c r="C7" s="11"/>
      <c r="D7" s="6" t="s">
        <v>21</v>
      </c>
      <c r="E7" s="42" t="s">
        <v>64</v>
      </c>
      <c r="F7" s="43">
        <v>100</v>
      </c>
      <c r="G7" s="43">
        <v>7</v>
      </c>
      <c r="H7" s="43">
        <v>6</v>
      </c>
      <c r="I7" s="43">
        <v>15</v>
      </c>
      <c r="J7" s="43">
        <v>146</v>
      </c>
      <c r="K7" s="44">
        <v>591</v>
      </c>
      <c r="L7" s="43">
        <v>20.25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150</v>
      </c>
      <c r="G8" s="43">
        <v>1</v>
      </c>
      <c r="H8" s="43">
        <v>1</v>
      </c>
      <c r="I8" s="43">
        <v>15</v>
      </c>
      <c r="J8" s="43">
        <v>80</v>
      </c>
      <c r="K8" s="44">
        <v>36</v>
      </c>
      <c r="L8" s="43">
        <v>2.38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1</v>
      </c>
      <c r="I9" s="43">
        <v>14</v>
      </c>
      <c r="J9" s="43">
        <v>70</v>
      </c>
      <c r="K9" s="44"/>
      <c r="L9" s="43">
        <v>3.13</v>
      </c>
    </row>
    <row r="10" spans="1:12" ht="15" x14ac:dyDescent="0.25">
      <c r="A10" s="23"/>
      <c r="B10" s="15"/>
      <c r="C10" s="11"/>
      <c r="D10" s="7" t="s">
        <v>24</v>
      </c>
      <c r="E10" s="42" t="s">
        <v>65</v>
      </c>
      <c r="F10" s="43">
        <v>100</v>
      </c>
      <c r="G10" s="43"/>
      <c r="H10" s="43"/>
      <c r="I10" s="43"/>
      <c r="J10" s="43"/>
      <c r="K10" s="44"/>
      <c r="L10" s="43">
        <v>17.100000000000001</v>
      </c>
    </row>
    <row r="11" spans="1:12" ht="15" x14ac:dyDescent="0.25">
      <c r="A11" s="23"/>
      <c r="B11" s="15"/>
      <c r="C11" s="11"/>
      <c r="D11" s="6" t="s">
        <v>26</v>
      </c>
      <c r="E11" s="42" t="s">
        <v>68</v>
      </c>
      <c r="F11" s="43">
        <v>70</v>
      </c>
      <c r="G11" s="43">
        <v>1</v>
      </c>
      <c r="H11" s="43">
        <v>6</v>
      </c>
      <c r="I11" s="43">
        <v>8</v>
      </c>
      <c r="J11" s="43">
        <v>81</v>
      </c>
      <c r="K11" s="44">
        <v>33</v>
      </c>
      <c r="L11" s="43">
        <v>6.5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32</v>
      </c>
      <c r="H13" s="19">
        <f t="shared" si="0"/>
        <v>28</v>
      </c>
      <c r="I13" s="19">
        <f t="shared" si="0"/>
        <v>52</v>
      </c>
      <c r="J13" s="19">
        <f t="shared" si="0"/>
        <v>566</v>
      </c>
      <c r="K13" s="25"/>
      <c r="L13" s="19">
        <f t="shared" ref="L13" si="1">SUM(L6:L12)</f>
        <v>77.320000000000007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550</v>
      </c>
      <c r="G24" s="32">
        <f t="shared" ref="G24:J24" si="4">G13+G23</f>
        <v>32</v>
      </c>
      <c r="H24" s="32">
        <f t="shared" si="4"/>
        <v>28</v>
      </c>
      <c r="I24" s="32">
        <f t="shared" si="4"/>
        <v>52</v>
      </c>
      <c r="J24" s="32">
        <f t="shared" si="4"/>
        <v>566</v>
      </c>
      <c r="K24" s="32"/>
      <c r="L24" s="32">
        <f t="shared" ref="L24" si="5">L13+L23</f>
        <v>77.320000000000007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3</v>
      </c>
      <c r="H25" s="40">
        <v>4</v>
      </c>
      <c r="I25" s="40">
        <v>18</v>
      </c>
      <c r="J25" s="40">
        <v>108</v>
      </c>
      <c r="K25" s="41">
        <v>168</v>
      </c>
      <c r="L25" s="40">
        <v>32.159999999999997</v>
      </c>
    </row>
    <row r="26" spans="1:12" ht="15" x14ac:dyDescent="0.25">
      <c r="A26" s="14"/>
      <c r="B26" s="15"/>
      <c r="C26" s="11"/>
      <c r="D26" s="7" t="s">
        <v>22</v>
      </c>
      <c r="E26" s="42" t="s">
        <v>47</v>
      </c>
      <c r="F26" s="43">
        <v>150</v>
      </c>
      <c r="G26" s="43">
        <v>4</v>
      </c>
      <c r="H26" s="43">
        <v>4</v>
      </c>
      <c r="I26" s="43">
        <v>25</v>
      </c>
      <c r="J26" s="43">
        <v>145</v>
      </c>
      <c r="K26" s="44">
        <v>959</v>
      </c>
      <c r="L26" s="43">
        <v>18.3</v>
      </c>
    </row>
    <row r="27" spans="1:12" ht="15" x14ac:dyDescent="0.25">
      <c r="A27" s="14"/>
      <c r="B27" s="15"/>
      <c r="C27" s="11"/>
      <c r="D27" s="7" t="s">
        <v>23</v>
      </c>
      <c r="E27" s="42" t="s">
        <v>45</v>
      </c>
      <c r="F27" s="43">
        <v>30</v>
      </c>
      <c r="G27" s="43">
        <v>2</v>
      </c>
      <c r="H27" s="43">
        <v>1</v>
      </c>
      <c r="I27" s="43">
        <v>20</v>
      </c>
      <c r="J27" s="43">
        <v>88</v>
      </c>
      <c r="K27" s="44"/>
      <c r="L27" s="43">
        <v>3.13</v>
      </c>
    </row>
    <row r="28" spans="1:12" ht="15" x14ac:dyDescent="0.25">
      <c r="A28" s="14"/>
      <c r="B28" s="15"/>
      <c r="C28" s="11"/>
      <c r="D28" s="7" t="s">
        <v>24</v>
      </c>
      <c r="E28" s="42" t="s">
        <v>65</v>
      </c>
      <c r="F28" s="43">
        <v>100</v>
      </c>
      <c r="G28" s="43">
        <v>0</v>
      </c>
      <c r="H28" s="43">
        <v>0</v>
      </c>
      <c r="I28" s="43">
        <v>12</v>
      </c>
      <c r="J28" s="43">
        <v>48</v>
      </c>
      <c r="K28" s="44"/>
      <c r="L28" s="43">
        <v>17.100000000000001</v>
      </c>
    </row>
    <row r="29" spans="1:12" ht="15" x14ac:dyDescent="0.25">
      <c r="A29" s="14"/>
      <c r="B29" s="15"/>
      <c r="C29" s="11"/>
      <c r="D29" s="6" t="s">
        <v>72</v>
      </c>
      <c r="E29" s="42" t="s">
        <v>68</v>
      </c>
      <c r="F29" s="43">
        <v>70</v>
      </c>
      <c r="G29" s="43">
        <v>1</v>
      </c>
      <c r="H29" s="43">
        <v>6</v>
      </c>
      <c r="I29" s="43">
        <v>8</v>
      </c>
      <c r="J29" s="43">
        <v>81</v>
      </c>
      <c r="K29" s="44">
        <v>33</v>
      </c>
      <c r="L29" s="43">
        <v>6.63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550</v>
      </c>
      <c r="G31" s="19">
        <f t="shared" ref="G31" si="6">SUM(G25:G30)</f>
        <v>10</v>
      </c>
      <c r="H31" s="19">
        <f t="shared" ref="H31" si="7">SUM(H25:H30)</f>
        <v>15</v>
      </c>
      <c r="I31" s="19">
        <f t="shared" ref="I31" si="8">SUM(I25:I30)</f>
        <v>83</v>
      </c>
      <c r="J31" s="19">
        <f t="shared" ref="J31:L31" si="9">SUM(J25:J30)</f>
        <v>470</v>
      </c>
      <c r="K31" s="25"/>
      <c r="L31" s="19">
        <f t="shared" si="9"/>
        <v>77.319999999999993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 x14ac:dyDescent="0.2">
      <c r="A42" s="33">
        <f>A25</f>
        <v>1</v>
      </c>
      <c r="B42" s="33">
        <f>B25</f>
        <v>2</v>
      </c>
      <c r="C42" s="61" t="s">
        <v>4</v>
      </c>
      <c r="D42" s="62"/>
      <c r="E42" s="31"/>
      <c r="F42" s="32">
        <f>F31+F41</f>
        <v>550</v>
      </c>
      <c r="G42" s="32">
        <f t="shared" ref="G42" si="14">G31+G41</f>
        <v>10</v>
      </c>
      <c r="H42" s="32">
        <f t="shared" ref="H42" si="15">H31+H41</f>
        <v>15</v>
      </c>
      <c r="I42" s="32">
        <f t="shared" ref="I42" si="16">I31+I41</f>
        <v>83</v>
      </c>
      <c r="J42" s="32">
        <f t="shared" ref="J42:L42" si="17">J31+J41</f>
        <v>470</v>
      </c>
      <c r="K42" s="32"/>
      <c r="L42" s="32">
        <f t="shared" si="17"/>
        <v>77.319999999999993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48</v>
      </c>
      <c r="F43" s="40">
        <v>100</v>
      </c>
      <c r="G43" s="40">
        <v>4</v>
      </c>
      <c r="H43" s="40">
        <v>6</v>
      </c>
      <c r="I43" s="40">
        <v>37</v>
      </c>
      <c r="J43" s="40">
        <v>211</v>
      </c>
      <c r="K43" s="41">
        <v>304</v>
      </c>
      <c r="L43" s="40">
        <v>16.75</v>
      </c>
    </row>
    <row r="44" spans="1:12" ht="15" x14ac:dyDescent="0.25">
      <c r="A44" s="23"/>
      <c r="B44" s="15"/>
      <c r="C44" s="11"/>
      <c r="D44" s="6" t="s">
        <v>21</v>
      </c>
      <c r="E44" s="42" t="s">
        <v>66</v>
      </c>
      <c r="F44" s="43">
        <v>100</v>
      </c>
      <c r="G44" s="43">
        <v>12</v>
      </c>
      <c r="H44" s="43">
        <v>16</v>
      </c>
      <c r="I44" s="43">
        <v>3</v>
      </c>
      <c r="J44" s="43">
        <v>197</v>
      </c>
      <c r="K44" s="44">
        <v>261</v>
      </c>
      <c r="L44" s="43">
        <v>36.700000000000003</v>
      </c>
    </row>
    <row r="45" spans="1:12" ht="15" x14ac:dyDescent="0.25">
      <c r="A45" s="23"/>
      <c r="B45" s="15"/>
      <c r="C45" s="11"/>
      <c r="D45" s="7" t="s">
        <v>22</v>
      </c>
      <c r="E45" s="42" t="s">
        <v>49</v>
      </c>
      <c r="F45" s="43">
        <v>150</v>
      </c>
      <c r="G45" s="43">
        <v>1</v>
      </c>
      <c r="H45" s="43">
        <v>0</v>
      </c>
      <c r="I45" s="43">
        <v>10</v>
      </c>
      <c r="J45" s="43">
        <v>42</v>
      </c>
      <c r="K45" s="44">
        <v>377</v>
      </c>
      <c r="L45" s="43">
        <v>1.88</v>
      </c>
    </row>
    <row r="46" spans="1:12" ht="15" x14ac:dyDescent="0.25">
      <c r="A46" s="23"/>
      <c r="B46" s="15"/>
      <c r="C46" s="11"/>
      <c r="D46" s="7" t="s">
        <v>23</v>
      </c>
      <c r="E46" s="42" t="s">
        <v>45</v>
      </c>
      <c r="F46" s="43">
        <v>30</v>
      </c>
      <c r="G46" s="43">
        <v>1</v>
      </c>
      <c r="H46" s="43">
        <v>0</v>
      </c>
      <c r="I46" s="43">
        <v>13</v>
      </c>
      <c r="J46" s="43">
        <v>51</v>
      </c>
      <c r="K46" s="44"/>
      <c r="L46" s="43">
        <v>3.13</v>
      </c>
    </row>
    <row r="47" spans="1:12" ht="15" x14ac:dyDescent="0.25">
      <c r="A47" s="23"/>
      <c r="B47" s="15"/>
      <c r="C47" s="11"/>
      <c r="D47" s="7" t="s">
        <v>24</v>
      </c>
      <c r="E47" s="42" t="s">
        <v>65</v>
      </c>
      <c r="F47" s="43">
        <v>100</v>
      </c>
      <c r="G47" s="43"/>
      <c r="H47" s="43"/>
      <c r="I47" s="43"/>
      <c r="J47" s="43"/>
      <c r="K47" s="44"/>
      <c r="L47" s="43">
        <v>12.36</v>
      </c>
    </row>
    <row r="48" spans="1:12" ht="15" x14ac:dyDescent="0.25">
      <c r="A48" s="23"/>
      <c r="B48" s="15"/>
      <c r="C48" s="11"/>
      <c r="D48" s="6" t="s">
        <v>26</v>
      </c>
      <c r="E48" s="42" t="s">
        <v>73</v>
      </c>
      <c r="F48" s="43">
        <v>70</v>
      </c>
      <c r="G48" s="43">
        <v>1</v>
      </c>
      <c r="H48" s="43">
        <v>5</v>
      </c>
      <c r="I48" s="43">
        <v>3</v>
      </c>
      <c r="J48" s="43">
        <v>55</v>
      </c>
      <c r="K48" s="44">
        <v>29</v>
      </c>
      <c r="L48" s="43">
        <v>6.5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550</v>
      </c>
      <c r="G50" s="19">
        <f t="shared" ref="G50" si="18">SUM(G43:G49)</f>
        <v>19</v>
      </c>
      <c r="H50" s="19">
        <f t="shared" ref="H50" si="19">SUM(H43:H49)</f>
        <v>27</v>
      </c>
      <c r="I50" s="19">
        <f t="shared" ref="I50" si="20">SUM(I43:I49)</f>
        <v>66</v>
      </c>
      <c r="J50" s="19">
        <f t="shared" ref="J50" si="21">SUM(J43:J49)</f>
        <v>556</v>
      </c>
      <c r="K50" s="25"/>
      <c r="L50" s="19">
        <v>77.319999999999993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2">SUM(G51:G59)</f>
        <v>0</v>
      </c>
      <c r="H60" s="19">
        <f t="shared" ref="H60" si="23">SUM(H51:H59)</f>
        <v>0</v>
      </c>
      <c r="I60" s="19">
        <f t="shared" ref="I60" si="24">SUM(I51:I59)</f>
        <v>0</v>
      </c>
      <c r="J60" s="19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61" t="s">
        <v>4</v>
      </c>
      <c r="D61" s="62"/>
      <c r="E61" s="31"/>
      <c r="F61" s="32">
        <f>F50+F60</f>
        <v>550</v>
      </c>
      <c r="G61" s="32">
        <f t="shared" ref="G61" si="26">G50+G60</f>
        <v>19</v>
      </c>
      <c r="H61" s="32">
        <f t="shared" ref="H61" si="27">H50+H60</f>
        <v>27</v>
      </c>
      <c r="I61" s="32">
        <f t="shared" ref="I61" si="28">I50+I60</f>
        <v>66</v>
      </c>
      <c r="J61" s="32">
        <f t="shared" ref="J61:L61" si="29">J50+J60</f>
        <v>556</v>
      </c>
      <c r="K61" s="32"/>
      <c r="L61" s="32">
        <f t="shared" si="29"/>
        <v>77.319999999999993</v>
      </c>
    </row>
    <row r="62" spans="1:12" ht="15.75" thickBot="1" x14ac:dyDescent="0.3">
      <c r="A62" s="20">
        <v>1</v>
      </c>
      <c r="B62" s="21">
        <v>4</v>
      </c>
      <c r="C62" s="22" t="s">
        <v>20</v>
      </c>
      <c r="D62" s="5" t="s">
        <v>21</v>
      </c>
      <c r="E62" s="53" t="s">
        <v>50</v>
      </c>
      <c r="F62" s="40">
        <v>200</v>
      </c>
      <c r="G62" s="40">
        <v>22</v>
      </c>
      <c r="H62" s="40">
        <v>14</v>
      </c>
      <c r="I62" s="40">
        <v>31</v>
      </c>
      <c r="J62" s="40">
        <v>342</v>
      </c>
      <c r="K62" s="41">
        <v>298</v>
      </c>
      <c r="L62" s="40">
        <v>43.77</v>
      </c>
    </row>
    <row r="63" spans="1:12" ht="15" x14ac:dyDescent="0.25">
      <c r="A63" s="23"/>
      <c r="B63" s="15"/>
      <c r="C63" s="11"/>
      <c r="D63" s="7" t="s">
        <v>22</v>
      </c>
      <c r="E63" s="54" t="s">
        <v>51</v>
      </c>
      <c r="F63" s="43">
        <v>150</v>
      </c>
      <c r="G63" s="43">
        <v>1</v>
      </c>
      <c r="H63" s="43">
        <v>0</v>
      </c>
      <c r="I63" s="43">
        <v>28</v>
      </c>
      <c r="J63" s="43">
        <v>127</v>
      </c>
      <c r="K63" s="44">
        <v>349</v>
      </c>
      <c r="L63" s="43">
        <v>2.88</v>
      </c>
    </row>
    <row r="64" spans="1:12" ht="15" x14ac:dyDescent="0.25">
      <c r="A64" s="23"/>
      <c r="B64" s="15"/>
      <c r="C64" s="11"/>
      <c r="D64" s="7" t="s">
        <v>23</v>
      </c>
      <c r="E64" s="42" t="s">
        <v>45</v>
      </c>
      <c r="F64" s="43">
        <v>30</v>
      </c>
      <c r="G64" s="43">
        <v>1</v>
      </c>
      <c r="H64" s="43">
        <v>0</v>
      </c>
      <c r="I64" s="43">
        <v>13</v>
      </c>
      <c r="J64" s="43">
        <v>51</v>
      </c>
      <c r="K64" s="44"/>
      <c r="L64" s="43">
        <v>3.25</v>
      </c>
    </row>
    <row r="65" spans="1:12" ht="15" x14ac:dyDescent="0.25">
      <c r="A65" s="23"/>
      <c r="B65" s="15"/>
      <c r="C65" s="11"/>
      <c r="D65" s="7" t="s">
        <v>24</v>
      </c>
      <c r="E65" s="55" t="s">
        <v>65</v>
      </c>
      <c r="F65" s="43">
        <v>100</v>
      </c>
      <c r="G65" s="43">
        <v>0</v>
      </c>
      <c r="H65" s="43">
        <v>0</v>
      </c>
      <c r="I65" s="43">
        <v>0</v>
      </c>
      <c r="J65" s="43">
        <v>0</v>
      </c>
      <c r="K65" s="44"/>
      <c r="L65" s="43">
        <v>20.92</v>
      </c>
    </row>
    <row r="66" spans="1:12" ht="15" x14ac:dyDescent="0.25">
      <c r="A66" s="23"/>
      <c r="B66" s="15"/>
      <c r="C66" s="11"/>
      <c r="D66" s="56" t="s">
        <v>26</v>
      </c>
      <c r="E66" s="55" t="s">
        <v>68</v>
      </c>
      <c r="F66" s="43">
        <v>70</v>
      </c>
      <c r="G66" s="43">
        <v>1</v>
      </c>
      <c r="H66" s="43">
        <v>5</v>
      </c>
      <c r="I66" s="43">
        <v>3</v>
      </c>
      <c r="J66" s="43">
        <v>67</v>
      </c>
      <c r="K66" s="44">
        <v>29</v>
      </c>
      <c r="L66" s="43">
        <v>6.5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SUM(F62:F67)</f>
        <v>550</v>
      </c>
      <c r="G68" s="19">
        <f t="shared" ref="G68" si="30">SUM(G62:G67)</f>
        <v>25</v>
      </c>
      <c r="H68" s="19">
        <f t="shared" ref="H68" si="31">SUM(H62:H67)</f>
        <v>19</v>
      </c>
      <c r="I68" s="19">
        <f t="shared" ref="I68" si="32">SUM(I62:I67)</f>
        <v>75</v>
      </c>
      <c r="J68" s="19">
        <f t="shared" ref="J68" si="33">SUM(J62:J67)</f>
        <v>587</v>
      </c>
      <c r="K68" s="25"/>
      <c r="L68" s="19">
        <v>77.319999999999993</v>
      </c>
    </row>
    <row r="69" spans="1:12" ht="15" x14ac:dyDescent="0.2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4">SUM(G69:G77)</f>
        <v>0</v>
      </c>
      <c r="H78" s="19">
        <f t="shared" ref="H78" si="35">SUM(H69:H77)</f>
        <v>0</v>
      </c>
      <c r="I78" s="19">
        <f t="shared" ref="I78" si="36">SUM(I69:I77)</f>
        <v>0</v>
      </c>
      <c r="J78" s="19">
        <f t="shared" ref="J78:L78" si="37">SUM(J69:J77)</f>
        <v>0</v>
      </c>
      <c r="K78" s="25"/>
      <c r="L78" s="19">
        <f t="shared" si="37"/>
        <v>0</v>
      </c>
    </row>
    <row r="79" spans="1:12" ht="15.75" customHeight="1" x14ac:dyDescent="0.2">
      <c r="A79" s="29">
        <f>A62</f>
        <v>1</v>
      </c>
      <c r="B79" s="30">
        <f>B62</f>
        <v>4</v>
      </c>
      <c r="C79" s="61" t="s">
        <v>4</v>
      </c>
      <c r="D79" s="62"/>
      <c r="E79" s="31"/>
      <c r="F79" s="32">
        <f>F68+F78</f>
        <v>550</v>
      </c>
      <c r="G79" s="32">
        <f t="shared" ref="G79" si="38">G68+G78</f>
        <v>25</v>
      </c>
      <c r="H79" s="32">
        <f t="shared" ref="H79" si="39">H68+H78</f>
        <v>19</v>
      </c>
      <c r="I79" s="32">
        <f t="shared" ref="I79" si="40">I68+I78</f>
        <v>75</v>
      </c>
      <c r="J79" s="32">
        <f t="shared" ref="J79:L79" si="41">J68+J78</f>
        <v>587</v>
      </c>
      <c r="K79" s="32"/>
      <c r="L79" s="32">
        <f t="shared" si="41"/>
        <v>77.319999999999993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 t="s">
        <v>52</v>
      </c>
      <c r="F80" s="40">
        <v>100</v>
      </c>
      <c r="G80" s="40">
        <v>24</v>
      </c>
      <c r="H80" s="40">
        <v>20</v>
      </c>
      <c r="I80" s="40">
        <v>6</v>
      </c>
      <c r="J80" s="40">
        <v>270</v>
      </c>
      <c r="K80" s="41">
        <v>357</v>
      </c>
      <c r="L80" s="40">
        <v>30.41</v>
      </c>
    </row>
    <row r="81" spans="1:12" ht="15" x14ac:dyDescent="0.25">
      <c r="A81" s="23"/>
      <c r="B81" s="15"/>
      <c r="C81" s="11"/>
      <c r="D81" s="6" t="s">
        <v>21</v>
      </c>
      <c r="E81" s="42" t="s">
        <v>53</v>
      </c>
      <c r="F81" s="43">
        <v>100</v>
      </c>
      <c r="G81" s="43">
        <v>7</v>
      </c>
      <c r="H81" s="43">
        <v>6</v>
      </c>
      <c r="I81" s="43">
        <v>15</v>
      </c>
      <c r="J81" s="43">
        <v>146</v>
      </c>
      <c r="K81" s="44">
        <v>591</v>
      </c>
      <c r="L81" s="43">
        <v>17.13</v>
      </c>
    </row>
    <row r="82" spans="1:12" ht="15" x14ac:dyDescent="0.25">
      <c r="A82" s="23"/>
      <c r="B82" s="15"/>
      <c r="C82" s="11"/>
      <c r="D82" s="7" t="s">
        <v>22</v>
      </c>
      <c r="E82" s="55" t="s">
        <v>54</v>
      </c>
      <c r="F82" s="51">
        <v>150</v>
      </c>
      <c r="G82" s="57">
        <v>4</v>
      </c>
      <c r="H82" s="51">
        <v>0</v>
      </c>
      <c r="I82" s="51">
        <v>13</v>
      </c>
      <c r="J82" s="51">
        <v>62</v>
      </c>
      <c r="K82" s="52">
        <v>951</v>
      </c>
      <c r="L82" s="43">
        <v>8.15</v>
      </c>
    </row>
    <row r="83" spans="1:12" ht="15" x14ac:dyDescent="0.25">
      <c r="A83" s="23"/>
      <c r="B83" s="15"/>
      <c r="C83" s="11"/>
      <c r="D83" s="7" t="s">
        <v>23</v>
      </c>
      <c r="E83" s="42" t="s">
        <v>45</v>
      </c>
      <c r="F83" s="43">
        <v>30</v>
      </c>
      <c r="G83" s="43">
        <v>1</v>
      </c>
      <c r="H83" s="43">
        <v>0</v>
      </c>
      <c r="I83" s="43">
        <v>13</v>
      </c>
      <c r="J83" s="43">
        <v>51</v>
      </c>
      <c r="K83" s="44"/>
      <c r="L83" s="43">
        <v>3.13</v>
      </c>
    </row>
    <row r="84" spans="1:12" ht="15" x14ac:dyDescent="0.25">
      <c r="A84" s="23"/>
      <c r="B84" s="15"/>
      <c r="C84" s="11"/>
      <c r="D84" s="7" t="s">
        <v>24</v>
      </c>
      <c r="E84" s="42" t="s">
        <v>65</v>
      </c>
      <c r="F84" s="43">
        <v>100</v>
      </c>
      <c r="G84" s="43">
        <v>0</v>
      </c>
      <c r="H84" s="43">
        <v>0</v>
      </c>
      <c r="I84" s="43">
        <v>0</v>
      </c>
      <c r="J84" s="43">
        <v>0</v>
      </c>
      <c r="K84" s="44"/>
      <c r="L84" s="43">
        <v>12.3</v>
      </c>
    </row>
    <row r="85" spans="1:12" ht="15" x14ac:dyDescent="0.25">
      <c r="A85" s="23"/>
      <c r="B85" s="15"/>
      <c r="C85" s="11"/>
      <c r="D85" s="6" t="s">
        <v>72</v>
      </c>
      <c r="E85" s="42" t="s">
        <v>67</v>
      </c>
      <c r="F85" s="43">
        <v>70</v>
      </c>
      <c r="G85" s="43">
        <v>1</v>
      </c>
      <c r="H85" s="43">
        <v>5</v>
      </c>
      <c r="I85" s="43">
        <v>3</v>
      </c>
      <c r="J85" s="43">
        <v>55</v>
      </c>
      <c r="K85" s="44">
        <v>29</v>
      </c>
      <c r="L85" s="43">
        <v>6.2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550</v>
      </c>
      <c r="G87" s="19">
        <f t="shared" ref="G87" si="42">SUM(G80:G86)</f>
        <v>37</v>
      </c>
      <c r="H87" s="19">
        <f t="shared" ref="H87" si="43">SUM(H80:H86)</f>
        <v>31</v>
      </c>
      <c r="I87" s="19">
        <f t="shared" ref="I87" si="44">SUM(I80:I86)</f>
        <v>50</v>
      </c>
      <c r="J87" s="19">
        <f t="shared" ref="J87" si="45">SUM(J80:J86)</f>
        <v>584</v>
      </c>
      <c r="K87" s="25"/>
      <c r="L87" s="19">
        <v>77.319999999999993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6">SUM(G88:G96)</f>
        <v>0</v>
      </c>
      <c r="H97" s="19">
        <f t="shared" ref="H97" si="47">SUM(H88:H96)</f>
        <v>0</v>
      </c>
      <c r="I97" s="19">
        <f t="shared" ref="I97" si="48">SUM(I88:I96)</f>
        <v>0</v>
      </c>
      <c r="J97" s="19">
        <f t="shared" ref="J97:L97" si="49">SUM(J88:J96)</f>
        <v>0</v>
      </c>
      <c r="K97" s="25"/>
      <c r="L97" s="19">
        <f t="shared" si="49"/>
        <v>0</v>
      </c>
    </row>
    <row r="98" spans="1:12" ht="15.75" customHeight="1" thickBot="1" x14ac:dyDescent="0.25">
      <c r="A98" s="29">
        <f>A80</f>
        <v>1</v>
      </c>
      <c r="B98" s="30">
        <f>B80</f>
        <v>5</v>
      </c>
      <c r="C98" s="61" t="s">
        <v>4</v>
      </c>
      <c r="D98" s="62"/>
      <c r="E98" s="31"/>
      <c r="F98" s="32">
        <f>F87+F97</f>
        <v>550</v>
      </c>
      <c r="G98" s="32">
        <f t="shared" ref="G98" si="50">G87+G97</f>
        <v>37</v>
      </c>
      <c r="H98" s="32">
        <f t="shared" ref="H98" si="51">H87+H97</f>
        <v>31</v>
      </c>
      <c r="I98" s="32">
        <f t="shared" ref="I98" si="52">I87+I97</f>
        <v>50</v>
      </c>
      <c r="J98" s="32">
        <f t="shared" ref="J98:L98" si="53">J87+J97</f>
        <v>584</v>
      </c>
      <c r="K98" s="32"/>
      <c r="L98" s="32">
        <f t="shared" si="53"/>
        <v>77.319999999999993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53" t="s">
        <v>74</v>
      </c>
      <c r="F99" s="40">
        <v>200</v>
      </c>
      <c r="G99" s="40">
        <v>6</v>
      </c>
      <c r="H99" s="40">
        <v>27</v>
      </c>
      <c r="I99" s="40">
        <v>35</v>
      </c>
      <c r="J99" s="40">
        <v>367</v>
      </c>
      <c r="K99" s="41">
        <v>7010</v>
      </c>
      <c r="L99" s="40">
        <v>39.96</v>
      </c>
    </row>
    <row r="100" spans="1:12" ht="15" x14ac:dyDescent="0.25">
      <c r="A100" s="23"/>
      <c r="B100" s="15"/>
      <c r="C100" s="11"/>
      <c r="D100" s="7" t="s">
        <v>22</v>
      </c>
      <c r="E100" s="55" t="s">
        <v>69</v>
      </c>
      <c r="F100" s="51">
        <v>150</v>
      </c>
      <c r="G100" s="57">
        <v>0</v>
      </c>
      <c r="H100" s="51">
        <v>0</v>
      </c>
      <c r="I100" s="51">
        <v>7</v>
      </c>
      <c r="J100" s="51">
        <v>29</v>
      </c>
      <c r="K100" s="52">
        <v>951</v>
      </c>
      <c r="L100" s="43">
        <v>4.5</v>
      </c>
    </row>
    <row r="101" spans="1:12" ht="15" x14ac:dyDescent="0.25">
      <c r="A101" s="23"/>
      <c r="B101" s="15"/>
      <c r="C101" s="11"/>
      <c r="D101" s="7" t="s">
        <v>23</v>
      </c>
      <c r="E101" s="55" t="s">
        <v>45</v>
      </c>
      <c r="F101" s="43">
        <v>30</v>
      </c>
      <c r="G101" s="43">
        <v>1</v>
      </c>
      <c r="H101" s="43">
        <v>0</v>
      </c>
      <c r="I101" s="43">
        <v>13</v>
      </c>
      <c r="J101" s="43">
        <v>51</v>
      </c>
      <c r="K101" s="44"/>
      <c r="L101" s="43">
        <v>3.13</v>
      </c>
    </row>
    <row r="102" spans="1:12" ht="15" x14ac:dyDescent="0.25">
      <c r="A102" s="23"/>
      <c r="B102" s="15"/>
      <c r="C102" s="11"/>
      <c r="D102" s="7" t="s">
        <v>24</v>
      </c>
      <c r="E102" s="55" t="s">
        <v>65</v>
      </c>
      <c r="F102" s="43">
        <v>100</v>
      </c>
      <c r="G102" s="43">
        <v>0</v>
      </c>
      <c r="H102" s="43">
        <v>0</v>
      </c>
      <c r="I102" s="43">
        <v>12</v>
      </c>
      <c r="J102" s="43">
        <v>48</v>
      </c>
      <c r="K102" s="44"/>
      <c r="L102" s="43">
        <v>16.13</v>
      </c>
    </row>
    <row r="103" spans="1:12" ht="15" x14ac:dyDescent="0.25">
      <c r="A103" s="23"/>
      <c r="B103" s="15"/>
      <c r="C103" s="11"/>
      <c r="D103" s="6" t="s">
        <v>26</v>
      </c>
      <c r="E103" s="55" t="s">
        <v>75</v>
      </c>
      <c r="F103" s="43">
        <v>70</v>
      </c>
      <c r="G103" s="43">
        <v>1</v>
      </c>
      <c r="H103" s="43">
        <v>5</v>
      </c>
      <c r="I103" s="43">
        <v>3</v>
      </c>
      <c r="J103" s="43">
        <v>55</v>
      </c>
      <c r="K103" s="44">
        <v>17</v>
      </c>
      <c r="L103" s="43">
        <v>13.6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SUM(F99:F104)</f>
        <v>550</v>
      </c>
      <c r="G105" s="19">
        <f t="shared" ref="G105:J105" si="54">SUM(G99:G104)</f>
        <v>8</v>
      </c>
      <c r="H105" s="19">
        <f t="shared" si="54"/>
        <v>32</v>
      </c>
      <c r="I105" s="19">
        <f t="shared" si="54"/>
        <v>70</v>
      </c>
      <c r="J105" s="19">
        <f t="shared" si="54"/>
        <v>550</v>
      </c>
      <c r="K105" s="25"/>
      <c r="L105" s="19">
        <v>77.319999999999993</v>
      </c>
    </row>
    <row r="106" spans="1:12" ht="15" x14ac:dyDescent="0.25">
      <c r="A106" s="26">
        <f>A99</f>
        <v>2</v>
      </c>
      <c r="B106" s="13">
        <f>B99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5">SUM(G106:G114)</f>
        <v>0</v>
      </c>
      <c r="H115" s="19">
        <f t="shared" si="55"/>
        <v>0</v>
      </c>
      <c r="I115" s="19">
        <f t="shared" si="55"/>
        <v>0</v>
      </c>
      <c r="J115" s="19">
        <f t="shared" si="55"/>
        <v>0</v>
      </c>
      <c r="K115" s="25"/>
      <c r="L115" s="19">
        <f t="shared" ref="L115" si="56">SUM(L106:L114)</f>
        <v>0</v>
      </c>
    </row>
    <row r="116" spans="1:12" ht="15.75" thickBot="1" x14ac:dyDescent="0.25">
      <c r="A116" s="29">
        <f>A99</f>
        <v>2</v>
      </c>
      <c r="B116" s="30">
        <f>B99</f>
        <v>1</v>
      </c>
      <c r="C116" s="61" t="s">
        <v>4</v>
      </c>
      <c r="D116" s="62"/>
      <c r="E116" s="31"/>
      <c r="F116" s="32">
        <f>F105+F115</f>
        <v>550</v>
      </c>
      <c r="G116" s="32">
        <f t="shared" ref="G116" si="57">G105+G115</f>
        <v>8</v>
      </c>
      <c r="H116" s="32">
        <f t="shared" ref="H116" si="58">H105+H115</f>
        <v>32</v>
      </c>
      <c r="I116" s="32">
        <f t="shared" ref="I116" si="59">I105+I115</f>
        <v>70</v>
      </c>
      <c r="J116" s="32">
        <f t="shared" ref="J116:L116" si="60">J105+J115</f>
        <v>550</v>
      </c>
      <c r="K116" s="32"/>
      <c r="L116" s="32">
        <f t="shared" si="60"/>
        <v>77.319999999999993</v>
      </c>
    </row>
    <row r="117" spans="1:12" ht="15.75" thickBot="1" x14ac:dyDescent="0.3">
      <c r="A117" s="14">
        <v>2</v>
      </c>
      <c r="B117" s="15">
        <v>2</v>
      </c>
      <c r="C117" s="22" t="s">
        <v>20</v>
      </c>
      <c r="D117" s="5" t="s">
        <v>21</v>
      </c>
      <c r="E117" s="53" t="s">
        <v>57</v>
      </c>
      <c r="F117" s="40">
        <v>100</v>
      </c>
      <c r="G117" s="40">
        <v>3</v>
      </c>
      <c r="H117" s="40">
        <v>13</v>
      </c>
      <c r="I117" s="40">
        <v>14</v>
      </c>
      <c r="J117" s="40">
        <v>190</v>
      </c>
      <c r="K117" s="41">
        <v>321</v>
      </c>
      <c r="L117" s="40">
        <v>18.399999999999999</v>
      </c>
    </row>
    <row r="118" spans="1:12" ht="15.75" thickBot="1" x14ac:dyDescent="0.3">
      <c r="A118" s="14"/>
      <c r="B118" s="15"/>
      <c r="C118" s="11"/>
      <c r="D118" s="6" t="s">
        <v>21</v>
      </c>
      <c r="E118" s="53" t="s">
        <v>58</v>
      </c>
      <c r="F118" s="43">
        <v>100</v>
      </c>
      <c r="G118" s="43">
        <v>16</v>
      </c>
      <c r="H118" s="43">
        <v>12</v>
      </c>
      <c r="I118" s="43">
        <v>9</v>
      </c>
      <c r="J118" s="43">
        <v>228</v>
      </c>
      <c r="K118" s="44">
        <v>608</v>
      </c>
      <c r="L118" s="43">
        <v>30.1</v>
      </c>
    </row>
    <row r="119" spans="1:12" ht="15" x14ac:dyDescent="0.25">
      <c r="A119" s="14"/>
      <c r="B119" s="15"/>
      <c r="C119" s="11"/>
      <c r="D119" s="7" t="s">
        <v>22</v>
      </c>
      <c r="E119" s="54" t="s">
        <v>51</v>
      </c>
      <c r="F119" s="43">
        <v>150</v>
      </c>
      <c r="G119" s="43">
        <v>1</v>
      </c>
      <c r="H119" s="43">
        <v>0</v>
      </c>
      <c r="I119" s="43">
        <v>11</v>
      </c>
      <c r="J119" s="43">
        <v>44</v>
      </c>
      <c r="K119" s="44">
        <v>349</v>
      </c>
      <c r="L119" s="43">
        <v>2.88</v>
      </c>
    </row>
    <row r="120" spans="1:12" ht="15" x14ac:dyDescent="0.25">
      <c r="A120" s="14"/>
      <c r="B120" s="15"/>
      <c r="C120" s="11"/>
      <c r="D120" s="7" t="s">
        <v>23</v>
      </c>
      <c r="E120" s="55" t="s">
        <v>45</v>
      </c>
      <c r="F120" s="43">
        <v>30</v>
      </c>
      <c r="G120" s="43">
        <v>0</v>
      </c>
      <c r="H120" s="43">
        <v>0</v>
      </c>
      <c r="I120" s="43">
        <v>13</v>
      </c>
      <c r="J120" s="43">
        <v>51</v>
      </c>
      <c r="K120" s="44"/>
      <c r="L120" s="43">
        <v>3.13</v>
      </c>
    </row>
    <row r="121" spans="1:12" ht="15" x14ac:dyDescent="0.25">
      <c r="A121" s="14"/>
      <c r="B121" s="15"/>
      <c r="C121" s="11"/>
      <c r="D121" s="7" t="s">
        <v>24</v>
      </c>
      <c r="E121" s="55" t="s">
        <v>65</v>
      </c>
      <c r="F121" s="43">
        <v>100</v>
      </c>
      <c r="G121" s="43">
        <v>0</v>
      </c>
      <c r="H121" s="43">
        <v>0</v>
      </c>
      <c r="I121" s="43">
        <v>0</v>
      </c>
      <c r="J121" s="43">
        <v>0</v>
      </c>
      <c r="K121" s="44"/>
      <c r="L121" s="43">
        <v>13.19</v>
      </c>
    </row>
    <row r="122" spans="1:12" ht="15" x14ac:dyDescent="0.25">
      <c r="A122" s="14"/>
      <c r="B122" s="15"/>
      <c r="C122" s="11"/>
      <c r="D122" s="6" t="s">
        <v>42</v>
      </c>
      <c r="E122" s="55" t="s">
        <v>70</v>
      </c>
      <c r="F122" s="43">
        <v>70</v>
      </c>
      <c r="G122" s="43">
        <v>1</v>
      </c>
      <c r="H122" s="43">
        <v>6</v>
      </c>
      <c r="I122" s="43">
        <v>4</v>
      </c>
      <c r="J122" s="43">
        <v>74</v>
      </c>
      <c r="K122" s="44">
        <v>29</v>
      </c>
      <c r="L122" s="43">
        <v>9.6199999999999992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550</v>
      </c>
      <c r="G124" s="19">
        <f t="shared" ref="G124:J124" si="61">SUM(G117:G123)</f>
        <v>21</v>
      </c>
      <c r="H124" s="19">
        <f t="shared" si="61"/>
        <v>31</v>
      </c>
      <c r="I124" s="19">
        <f t="shared" si="61"/>
        <v>51</v>
      </c>
      <c r="J124" s="19">
        <f t="shared" si="61"/>
        <v>587</v>
      </c>
      <c r="K124" s="25"/>
      <c r="L124" s="19">
        <v>77.319999999999993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62">SUM(G125:G133)</f>
        <v>0</v>
      </c>
      <c r="H134" s="19">
        <f t="shared" si="62"/>
        <v>0</v>
      </c>
      <c r="I134" s="19">
        <f t="shared" si="62"/>
        <v>0</v>
      </c>
      <c r="J134" s="19">
        <f t="shared" si="62"/>
        <v>0</v>
      </c>
      <c r="K134" s="25"/>
      <c r="L134" s="19">
        <f t="shared" ref="L134" si="63">SUM(L125:L133)</f>
        <v>0</v>
      </c>
    </row>
    <row r="135" spans="1:12" ht="15.75" thickBot="1" x14ac:dyDescent="0.25">
      <c r="A135" s="33">
        <f>A117</f>
        <v>2</v>
      </c>
      <c r="B135" s="33">
        <f>B117</f>
        <v>2</v>
      </c>
      <c r="C135" s="61" t="s">
        <v>4</v>
      </c>
      <c r="D135" s="62"/>
      <c r="E135" s="31"/>
      <c r="F135" s="32">
        <f>F124+F134</f>
        <v>550</v>
      </c>
      <c r="G135" s="32">
        <f t="shared" ref="G135" si="64">G124+G134</f>
        <v>21</v>
      </c>
      <c r="H135" s="32">
        <f t="shared" ref="H135" si="65">H124+H134</f>
        <v>31</v>
      </c>
      <c r="I135" s="32">
        <f t="shared" ref="I135" si="66">I124+I134</f>
        <v>51</v>
      </c>
      <c r="J135" s="32">
        <f t="shared" ref="J135:L135" si="67">J124+J134</f>
        <v>587</v>
      </c>
      <c r="K135" s="32"/>
      <c r="L135" s="32">
        <f t="shared" si="67"/>
        <v>77.319999999999993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 t="s">
        <v>59</v>
      </c>
      <c r="F136" s="40">
        <v>100</v>
      </c>
      <c r="G136" s="40">
        <v>4</v>
      </c>
      <c r="H136" s="40">
        <v>6</v>
      </c>
      <c r="I136" s="40">
        <v>25</v>
      </c>
      <c r="J136" s="40">
        <v>165</v>
      </c>
      <c r="K136" s="41">
        <v>694</v>
      </c>
      <c r="L136" s="40">
        <v>15.17</v>
      </c>
    </row>
    <row r="137" spans="1:12" ht="15" x14ac:dyDescent="0.25">
      <c r="A137" s="23"/>
      <c r="B137" s="15"/>
      <c r="C137" s="11"/>
      <c r="D137" s="6" t="s">
        <v>21</v>
      </c>
      <c r="E137" s="42" t="s">
        <v>60</v>
      </c>
      <c r="F137" s="43">
        <v>100</v>
      </c>
      <c r="G137" s="43">
        <v>17</v>
      </c>
      <c r="H137" s="43">
        <v>1</v>
      </c>
      <c r="I137" s="43">
        <v>0</v>
      </c>
      <c r="J137" s="43">
        <v>79</v>
      </c>
      <c r="K137" s="44">
        <v>245</v>
      </c>
      <c r="L137" s="43">
        <v>43.12</v>
      </c>
    </row>
    <row r="138" spans="1:12" ht="15" x14ac:dyDescent="0.25">
      <c r="A138" s="23"/>
      <c r="B138" s="15"/>
      <c r="C138" s="11"/>
      <c r="D138" s="7" t="s">
        <v>22</v>
      </c>
      <c r="E138" s="42" t="s">
        <v>44</v>
      </c>
      <c r="F138" s="43">
        <v>150</v>
      </c>
      <c r="G138" s="43">
        <v>1</v>
      </c>
      <c r="H138" s="43">
        <v>0</v>
      </c>
      <c r="I138" s="43">
        <v>32</v>
      </c>
      <c r="J138" s="43">
        <v>132</v>
      </c>
      <c r="K138" s="44">
        <v>36</v>
      </c>
      <c r="L138" s="43">
        <v>2.1800000000000002</v>
      </c>
    </row>
    <row r="139" spans="1:12" ht="15.75" customHeight="1" x14ac:dyDescent="0.25">
      <c r="A139" s="23"/>
      <c r="B139" s="15"/>
      <c r="C139" s="11"/>
      <c r="D139" s="7" t="s">
        <v>23</v>
      </c>
      <c r="E139" s="55" t="s">
        <v>45</v>
      </c>
      <c r="F139" s="43">
        <v>30</v>
      </c>
      <c r="G139" s="43">
        <v>0</v>
      </c>
      <c r="H139" s="43">
        <v>0</v>
      </c>
      <c r="I139" s="43">
        <v>13</v>
      </c>
      <c r="J139" s="43">
        <v>51</v>
      </c>
      <c r="K139" s="44"/>
      <c r="L139" s="43">
        <v>3.13</v>
      </c>
    </row>
    <row r="140" spans="1:12" ht="15" x14ac:dyDescent="0.25">
      <c r="A140" s="23"/>
      <c r="B140" s="15"/>
      <c r="C140" s="11"/>
      <c r="D140" s="7" t="s">
        <v>24</v>
      </c>
      <c r="E140" s="42" t="s">
        <v>65</v>
      </c>
      <c r="F140" s="43">
        <v>100</v>
      </c>
      <c r="G140" s="43">
        <v>1</v>
      </c>
      <c r="H140" s="43">
        <v>3</v>
      </c>
      <c r="I140" s="43">
        <v>5</v>
      </c>
      <c r="J140" s="43">
        <v>56</v>
      </c>
      <c r="K140" s="44"/>
      <c r="L140" s="43">
        <v>6.22</v>
      </c>
    </row>
    <row r="141" spans="1:12" ht="15" x14ac:dyDescent="0.25">
      <c r="A141" s="23"/>
      <c r="B141" s="15"/>
      <c r="C141" s="11"/>
      <c r="D141" s="56" t="s">
        <v>26</v>
      </c>
      <c r="E141" s="42" t="s">
        <v>75</v>
      </c>
      <c r="F141" s="43">
        <v>70</v>
      </c>
      <c r="G141" s="43">
        <v>1</v>
      </c>
      <c r="H141" s="43">
        <v>5</v>
      </c>
      <c r="I141" s="43">
        <v>9</v>
      </c>
      <c r="J141" s="43">
        <v>85</v>
      </c>
      <c r="K141" s="44">
        <v>43</v>
      </c>
      <c r="L141" s="43">
        <v>7.5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>
        <f>SUM(I137:I141)</f>
        <v>59</v>
      </c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v>550</v>
      </c>
      <c r="G143" s="19">
        <v>24</v>
      </c>
      <c r="H143" s="19">
        <v>15</v>
      </c>
      <c r="I143" s="19">
        <v>84</v>
      </c>
      <c r="J143" s="19">
        <v>568</v>
      </c>
      <c r="K143" s="25"/>
      <c r="L143" s="19">
        <v>77.319999999999993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8">SUM(G144:G152)</f>
        <v>0</v>
      </c>
      <c r="H153" s="19">
        <f t="shared" si="68"/>
        <v>0</v>
      </c>
      <c r="I153" s="19">
        <f t="shared" si="68"/>
        <v>0</v>
      </c>
      <c r="J153" s="19">
        <f t="shared" si="68"/>
        <v>0</v>
      </c>
      <c r="K153" s="25"/>
      <c r="L153" s="19">
        <f t="shared" ref="L153" si="69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61" t="s">
        <v>4</v>
      </c>
      <c r="D154" s="62"/>
      <c r="E154" s="31"/>
      <c r="F154" s="32">
        <f>F143+F153</f>
        <v>550</v>
      </c>
      <c r="G154" s="32">
        <f t="shared" ref="G154" si="70">G143+G153</f>
        <v>24</v>
      </c>
      <c r="H154" s="32">
        <f t="shared" ref="H154" si="71">H143+H153</f>
        <v>15</v>
      </c>
      <c r="I154" s="32">
        <f t="shared" ref="I154" si="72">I143+I153</f>
        <v>84</v>
      </c>
      <c r="J154" s="32">
        <f t="shared" ref="J154" si="73">J143+J153</f>
        <v>568</v>
      </c>
      <c r="K154" s="32"/>
      <c r="L154" s="32">
        <f>L143+L153</f>
        <v>77.319999999999993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61</v>
      </c>
      <c r="F155" s="40">
        <v>100</v>
      </c>
      <c r="G155" s="40">
        <v>7</v>
      </c>
      <c r="H155" s="40">
        <v>6</v>
      </c>
      <c r="I155" s="40">
        <v>16</v>
      </c>
      <c r="J155" s="40">
        <v>132</v>
      </c>
      <c r="K155" s="41">
        <v>304</v>
      </c>
      <c r="L155" s="40">
        <v>15.3</v>
      </c>
    </row>
    <row r="156" spans="1:12" ht="15" x14ac:dyDescent="0.25">
      <c r="A156" s="23"/>
      <c r="B156" s="15"/>
      <c r="C156" s="11"/>
      <c r="D156" s="6" t="s">
        <v>21</v>
      </c>
      <c r="E156" s="42" t="s">
        <v>62</v>
      </c>
      <c r="F156" s="43">
        <v>100</v>
      </c>
      <c r="G156" s="43">
        <v>15</v>
      </c>
      <c r="H156" s="43">
        <v>19</v>
      </c>
      <c r="I156" s="43">
        <v>0</v>
      </c>
      <c r="J156" s="43">
        <v>243</v>
      </c>
      <c r="K156" s="44">
        <v>608</v>
      </c>
      <c r="L156" s="43">
        <v>30.1</v>
      </c>
    </row>
    <row r="157" spans="1:12" ht="15" x14ac:dyDescent="0.25">
      <c r="A157" s="23"/>
      <c r="B157" s="15"/>
      <c r="C157" s="11"/>
      <c r="D157" s="7" t="s">
        <v>22</v>
      </c>
      <c r="E157" s="42" t="s">
        <v>71</v>
      </c>
      <c r="F157" s="43">
        <v>150</v>
      </c>
      <c r="G157" s="43">
        <v>0</v>
      </c>
      <c r="H157" s="43">
        <v>0</v>
      </c>
      <c r="I157" s="43">
        <v>7</v>
      </c>
      <c r="J157" s="43">
        <v>26</v>
      </c>
      <c r="K157" s="44">
        <v>36</v>
      </c>
      <c r="L157" s="43">
        <v>2.88</v>
      </c>
    </row>
    <row r="158" spans="1:12" ht="15" x14ac:dyDescent="0.25">
      <c r="A158" s="23"/>
      <c r="B158" s="15"/>
      <c r="C158" s="11"/>
      <c r="D158" s="7" t="s">
        <v>23</v>
      </c>
      <c r="E158" s="42" t="s">
        <v>55</v>
      </c>
      <c r="F158" s="43">
        <v>30</v>
      </c>
      <c r="G158" s="43">
        <v>2</v>
      </c>
      <c r="H158" s="43">
        <v>5</v>
      </c>
      <c r="I158" s="43">
        <v>9</v>
      </c>
      <c r="J158" s="43">
        <v>95</v>
      </c>
      <c r="K158" s="44"/>
      <c r="L158" s="43">
        <v>6.25</v>
      </c>
    </row>
    <row r="159" spans="1:12" ht="15" x14ac:dyDescent="0.25">
      <c r="A159" s="23"/>
      <c r="B159" s="15"/>
      <c r="C159" s="11"/>
      <c r="D159" s="7" t="s">
        <v>24</v>
      </c>
      <c r="E159" s="42" t="s">
        <v>65</v>
      </c>
      <c r="F159" s="43">
        <v>100</v>
      </c>
      <c r="G159" s="43">
        <v>1</v>
      </c>
      <c r="H159" s="43">
        <v>0</v>
      </c>
      <c r="I159" s="43">
        <v>5</v>
      </c>
      <c r="J159" s="43">
        <v>23</v>
      </c>
      <c r="K159" s="44"/>
      <c r="L159" s="43">
        <v>16.29</v>
      </c>
    </row>
    <row r="160" spans="1:12" ht="15" x14ac:dyDescent="0.25">
      <c r="A160" s="23"/>
      <c r="B160" s="15"/>
      <c r="C160" s="11"/>
      <c r="D160" s="56" t="s">
        <v>26</v>
      </c>
      <c r="E160" s="42" t="s">
        <v>75</v>
      </c>
      <c r="F160" s="43">
        <v>70</v>
      </c>
      <c r="G160" s="43">
        <v>1</v>
      </c>
      <c r="H160" s="43">
        <v>6</v>
      </c>
      <c r="I160" s="43">
        <v>2</v>
      </c>
      <c r="J160" s="43">
        <v>67</v>
      </c>
      <c r="K160" s="44">
        <v>13</v>
      </c>
      <c r="L160" s="43">
        <v>6.5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550</v>
      </c>
      <c r="G162" s="19">
        <f t="shared" ref="G162:J162" si="74">SUM(G155:G161)</f>
        <v>26</v>
      </c>
      <c r="H162" s="19">
        <f t="shared" si="74"/>
        <v>36</v>
      </c>
      <c r="I162" s="19">
        <f t="shared" si="74"/>
        <v>39</v>
      </c>
      <c r="J162" s="19">
        <f t="shared" si="74"/>
        <v>586</v>
      </c>
      <c r="K162" s="25"/>
      <c r="L162" s="19">
        <f t="shared" ref="L162" si="75">SUM(L155:L161)</f>
        <v>77.320000000000007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6">SUM(G163:G171)</f>
        <v>0</v>
      </c>
      <c r="H172" s="19">
        <f t="shared" si="76"/>
        <v>0</v>
      </c>
      <c r="I172" s="19">
        <f t="shared" si="76"/>
        <v>0</v>
      </c>
      <c r="J172" s="19">
        <f t="shared" si="76"/>
        <v>0</v>
      </c>
      <c r="K172" s="25"/>
      <c r="L172" s="19">
        <f t="shared" ref="L172" si="77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61" t="s">
        <v>4</v>
      </c>
      <c r="D173" s="62"/>
      <c r="E173" s="31"/>
      <c r="F173" s="32">
        <f>F162+F172</f>
        <v>550</v>
      </c>
      <c r="G173" s="32">
        <f t="shared" ref="G173" si="78">G162+G172</f>
        <v>26</v>
      </c>
      <c r="H173" s="32">
        <f t="shared" ref="H173" si="79">H162+H172</f>
        <v>36</v>
      </c>
      <c r="I173" s="32">
        <f t="shared" ref="I173" si="80">I162+I172</f>
        <v>39</v>
      </c>
      <c r="J173" s="32">
        <f t="shared" ref="J173:L173" si="81">J162+J172</f>
        <v>586</v>
      </c>
      <c r="K173" s="32"/>
      <c r="L173" s="32">
        <f t="shared" si="81"/>
        <v>77.320000000000007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63</v>
      </c>
      <c r="F174" s="40">
        <v>200</v>
      </c>
      <c r="G174" s="40">
        <v>25</v>
      </c>
      <c r="H174" s="40">
        <v>15</v>
      </c>
      <c r="I174" s="40">
        <v>25</v>
      </c>
      <c r="J174" s="40">
        <v>363</v>
      </c>
      <c r="K174" s="41">
        <v>304</v>
      </c>
      <c r="L174" s="40">
        <v>35.96</v>
      </c>
    </row>
    <row r="175" spans="1:12" ht="15" x14ac:dyDescent="0.25">
      <c r="A175" s="23"/>
      <c r="B175" s="15"/>
      <c r="C175" s="11"/>
      <c r="D175" s="7" t="s">
        <v>22</v>
      </c>
      <c r="E175" s="55" t="s">
        <v>56</v>
      </c>
      <c r="F175" s="51">
        <v>150</v>
      </c>
      <c r="G175" s="57">
        <v>0</v>
      </c>
      <c r="H175" s="51">
        <v>4</v>
      </c>
      <c r="I175" s="51">
        <v>16</v>
      </c>
      <c r="J175" s="51">
        <v>98</v>
      </c>
      <c r="K175" s="52">
        <v>951</v>
      </c>
      <c r="L175" s="43">
        <v>8.1</v>
      </c>
    </row>
    <row r="176" spans="1:12" ht="15" x14ac:dyDescent="0.25">
      <c r="A176" s="23"/>
      <c r="B176" s="15"/>
      <c r="C176" s="11"/>
      <c r="D176" s="7" t="s">
        <v>23</v>
      </c>
      <c r="E176" s="55" t="s">
        <v>45</v>
      </c>
      <c r="F176" s="43">
        <v>30</v>
      </c>
      <c r="G176" s="43">
        <v>0</v>
      </c>
      <c r="H176" s="43">
        <v>0</v>
      </c>
      <c r="I176" s="43">
        <v>13</v>
      </c>
      <c r="J176" s="43">
        <v>51</v>
      </c>
      <c r="K176" s="44"/>
      <c r="L176" s="43">
        <v>3.13</v>
      </c>
    </row>
    <row r="177" spans="1:12" ht="15" x14ac:dyDescent="0.25">
      <c r="A177" s="23"/>
      <c r="B177" s="15"/>
      <c r="C177" s="11"/>
      <c r="D177" s="7" t="s">
        <v>24</v>
      </c>
      <c r="E177" s="42" t="s">
        <v>65</v>
      </c>
      <c r="F177" s="43">
        <v>100</v>
      </c>
      <c r="G177" s="43">
        <v>0</v>
      </c>
      <c r="H177" s="43">
        <v>0</v>
      </c>
      <c r="I177" s="43">
        <v>0</v>
      </c>
      <c r="J177" s="43">
        <v>0</v>
      </c>
      <c r="K177" s="44">
        <v>0</v>
      </c>
      <c r="L177" s="43">
        <v>19.309999999999999</v>
      </c>
    </row>
    <row r="178" spans="1:12" ht="15" x14ac:dyDescent="0.25">
      <c r="A178" s="23"/>
      <c r="B178" s="15"/>
      <c r="C178" s="11"/>
      <c r="D178" s="6" t="s">
        <v>26</v>
      </c>
      <c r="E178" s="42" t="s">
        <v>75</v>
      </c>
      <c r="F178" s="43">
        <v>70</v>
      </c>
      <c r="G178" s="43">
        <v>1</v>
      </c>
      <c r="H178" s="43">
        <v>7</v>
      </c>
      <c r="I178" s="43">
        <v>4</v>
      </c>
      <c r="J178" s="43">
        <v>75</v>
      </c>
      <c r="K178" s="44">
        <v>15</v>
      </c>
      <c r="L178" s="43">
        <v>10.82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9">
        <f>SUM(F174:F179)</f>
        <v>550</v>
      </c>
      <c r="G180" s="19">
        <f t="shared" ref="G180:J180" si="82">SUM(G174:G179)</f>
        <v>26</v>
      </c>
      <c r="H180" s="19">
        <f t="shared" si="82"/>
        <v>26</v>
      </c>
      <c r="I180" s="19">
        <f t="shared" si="82"/>
        <v>58</v>
      </c>
      <c r="J180" s="19">
        <f t="shared" si="82"/>
        <v>587</v>
      </c>
      <c r="K180" s="25"/>
      <c r="L180" s="19">
        <f t="shared" ref="L180" si="83">SUM(L174:L179)</f>
        <v>77.319999999999993</v>
      </c>
    </row>
    <row r="181" spans="1:12" ht="15" x14ac:dyDescent="0.25">
      <c r="A181" s="26">
        <f>A174</f>
        <v>2</v>
      </c>
      <c r="B181" s="13">
        <f>B174</f>
        <v>5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84">SUM(G181:G189)</f>
        <v>0</v>
      </c>
      <c r="H190" s="19">
        <f t="shared" si="84"/>
        <v>0</v>
      </c>
      <c r="I190" s="19">
        <f t="shared" si="84"/>
        <v>0</v>
      </c>
      <c r="J190" s="19">
        <f t="shared" si="84"/>
        <v>0</v>
      </c>
      <c r="K190" s="25"/>
      <c r="L190" s="19">
        <f t="shared" ref="L190" si="85">SUM(L181:L189)</f>
        <v>0</v>
      </c>
    </row>
    <row r="191" spans="1:12" ht="15" x14ac:dyDescent="0.2">
      <c r="A191" s="29">
        <f>A174</f>
        <v>2</v>
      </c>
      <c r="B191" s="30">
        <f>B174</f>
        <v>5</v>
      </c>
      <c r="C191" s="61" t="s">
        <v>4</v>
      </c>
      <c r="D191" s="62"/>
      <c r="E191" s="31"/>
      <c r="F191" s="32">
        <f>F180+F190</f>
        <v>550</v>
      </c>
      <c r="G191" s="32">
        <f t="shared" ref="G191" si="86">G180+G190</f>
        <v>26</v>
      </c>
      <c r="H191" s="32">
        <f t="shared" ref="H191" si="87">H180+H190</f>
        <v>26</v>
      </c>
      <c r="I191" s="32">
        <f t="shared" ref="I191" si="88">I180+I190</f>
        <v>58</v>
      </c>
      <c r="J191" s="32">
        <f t="shared" ref="J191:L191" si="89">J180+J190</f>
        <v>587</v>
      </c>
      <c r="K191" s="32"/>
      <c r="L191" s="32">
        <f t="shared" si="89"/>
        <v>77.319999999999993</v>
      </c>
    </row>
    <row r="192" spans="1:12" x14ac:dyDescent="0.2">
      <c r="A192" s="27"/>
      <c r="B192" s="28"/>
      <c r="C192" s="63" t="s">
        <v>5</v>
      </c>
      <c r="D192" s="63"/>
      <c r="E192" s="63"/>
      <c r="F192" s="34">
        <f>(F24+F42+F61+F79+F98+F116+F135+F154+F173+F191)/(IF(F24=0,0,1)+IF(F42=0,0,1)+IF(F61=0,0,1)+IF(F79=0,0,1)+IF(F98=0,0,1)+IF(F116=0,0,1)+IF(F135=0,0,1)+IF(F154=0,0,1)+IF(F173=0,0,1)+IF(F191=0,0,1))</f>
        <v>550</v>
      </c>
      <c r="G192" s="34">
        <f>(G24+G42+G61+G79+G98+G116+G135+G154+G173+G191)/(IF(G24=0,0,1)+IF(G42=0,0,1)+IF(G61=0,0,1)+IF(G79=0,0,1)+IF(G98=0,0,1)+IF(G116=0,0,1)+IF(G135=0,0,1)+IF(G154=0,0,1)+IF(G173=0,0,1)+IF(G191=0,0,1))</f>
        <v>22.8</v>
      </c>
      <c r="H192" s="34">
        <f>(H24+H42+H61+H79+H98+H116+H135+H154+H173+H191)/(IF(H24=0,0,1)+IF(H42=0,0,1)+IF(H61=0,0,1)+IF(H79=0,0,1)+IF(H98=0,0,1)+IF(H116=0,0,1)+IF(H135=0,0,1)+IF(H154=0,0,1)+IF(H173=0,0,1)+IF(H191=0,0,1))</f>
        <v>26</v>
      </c>
      <c r="I192" s="34">
        <f>(I24+I42+I61+I79+I98+I116+I135+I154+I173+I191)/(IF(I24=0,0,1)+IF(I42=0,0,1)+IF(I61=0,0,1)+IF(I79=0,0,1)+IF(I98=0,0,1)+IF(I116=0,0,1)+IF(I135=0,0,1)+IF(I154=0,0,1)+IF(I173=0,0,1)+IF(I191=0,0,1))</f>
        <v>62.8</v>
      </c>
      <c r="J192" s="34">
        <f>(J24+J42+J61+J79+J98+J116+J135+J154+J173+J191)/(IF(J24=0,0,1)+IF(J42=0,0,1)+IF(J61=0,0,1)+IF(J79=0,0,1)+IF(J98=0,0,1)+IF(J116=0,0,1)+IF(J135=0,0,1)+IF(J154=0,0,1)+IF(J173=0,0,1)+IF(J191=0,0,1))</f>
        <v>564.1</v>
      </c>
      <c r="K192" s="34"/>
      <c r="L192" s="34">
        <f>(L24+L42+L61+L79+L98+L116+L135+L154+L173+L191)/(IF(L24=0,0,1)+IF(L42=0,0,1)+IF(L61=0,0,1)+IF(L79=0,0,1)+IF(L98=0,0,1)+IF(L116=0,0,1)+IF(L135=0,0,1)+IF(L154=0,0,1)+IF(L173=0,0,1)+IF(L191=0,0,1))</f>
        <v>77.320000000000007</v>
      </c>
    </row>
  </sheetData>
  <mergeCells count="14">
    <mergeCell ref="C79:D79"/>
    <mergeCell ref="C98:D98"/>
    <mergeCell ref="C24:D24"/>
    <mergeCell ref="C192:E192"/>
    <mergeCell ref="C191:D191"/>
    <mergeCell ref="C116:D116"/>
    <mergeCell ref="C135:D135"/>
    <mergeCell ref="C154:D154"/>
    <mergeCell ref="C173:D17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51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2024-09-11T14:43:09Z</cp:lastPrinted>
  <dcterms:created xsi:type="dcterms:W3CDTF">2022-05-16T14:23:56Z</dcterms:created>
  <dcterms:modified xsi:type="dcterms:W3CDTF">2024-11-28T18:18:04Z</dcterms:modified>
</cp:coreProperties>
</file>